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7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paulmo</author>
  </authors>
  <commentList>
    <comment ref="D2" authorId="0">
      <text>
        <r>
          <rPr>
            <b/>
            <sz val="8"/>
            <rFont val="Tahoma"/>
            <family val="0"/>
          </rPr>
          <t>paulmo:</t>
        </r>
        <r>
          <rPr>
            <sz val="8"/>
            <rFont val="Tahoma"/>
            <family val="0"/>
          </rPr>
          <t xml:space="preserve">
The customer has generally positive feelings about us and believe it to be a good product. Even if a competitive alternative was available they would likely continue to work with us</t>
        </r>
      </text>
    </comment>
    <comment ref="C2" authorId="0">
      <text>
        <r>
          <rPr>
            <b/>
            <sz val="8"/>
            <rFont val="Tahoma"/>
            <family val="0"/>
          </rPr>
          <t>paulmo:</t>
        </r>
        <r>
          <rPr>
            <sz val="8"/>
            <rFont val="Tahoma"/>
            <family val="0"/>
          </rPr>
          <t xml:space="preserve">
There is no other commercially viable product which meets this customers key requirements today</t>
        </r>
      </text>
    </comment>
  </commentList>
</comments>
</file>

<file path=xl/sharedStrings.xml><?xml version="1.0" encoding="utf-8"?>
<sst xmlns="http://schemas.openxmlformats.org/spreadsheetml/2006/main" count="84" uniqueCount="38">
  <si>
    <t>Customer</t>
  </si>
  <si>
    <t>Have to use</t>
  </si>
  <si>
    <t>Want to use</t>
  </si>
  <si>
    <t>Y</t>
  </si>
  <si>
    <t>N</t>
  </si>
  <si>
    <t>n</t>
  </si>
  <si>
    <t>y</t>
  </si>
  <si>
    <t>State</t>
  </si>
  <si>
    <t>LOYAL</t>
  </si>
  <si>
    <t>AT RISK</t>
  </si>
  <si>
    <t>TRAPPED</t>
  </si>
  <si>
    <t>ACCESSIBLE</t>
  </si>
  <si>
    <t>DO NOT CHANGE</t>
  </si>
  <si>
    <t>Sales Rep to Contact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</si>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</sst>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1190625</xdr:colOff>
      <xdr:row>0</xdr:row>
      <xdr:rowOff>676275</xdr:rowOff>
    </xdr:to>
    <xdr:pic>
      <xdr:nvPicPr>
        <xdr:cNvPr id="1" name="Picture 2" descr="feature creep with text and transparenc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2.00390625" style="15" customWidth="1"/>
    <col min="2" max="2" width="24.28125" style="15" customWidth="1"/>
    <col min="3" max="3" width="12.28125" style="16" customWidth="1"/>
    <col min="4" max="4" width="13.28125" style="16" customWidth="1"/>
    <col min="5" max="5" width="14.57421875" style="0" customWidth="1"/>
    <col min="6" max="6" width="3.57421875" style="0" customWidth="1"/>
    <col min="8" max="8" width="9.00390625" style="0" customWidth="1"/>
    <col min="9" max="9" width="4.7109375" style="0" hidden="1" customWidth="1"/>
    <col min="11" max="11" width="11.57421875" style="0" customWidth="1"/>
    <col min="12" max="12" width="3.7109375" style="0" hidden="1" customWidth="1"/>
    <col min="13" max="14" width="9.140625" style="1" customWidth="1"/>
  </cols>
  <sheetData>
    <row r="1" ht="77.25" customHeight="1"/>
    <row r="2" spans="1:13" s="1" customFormat="1" ht="25.5">
      <c r="A2" s="10" t="s">
        <v>0</v>
      </c>
      <c r="B2" s="10" t="s">
        <v>13</v>
      </c>
      <c r="C2" s="11" t="s">
        <v>1</v>
      </c>
      <c r="D2" s="12" t="s">
        <v>2</v>
      </c>
      <c r="E2" s="8" t="s">
        <v>7</v>
      </c>
      <c r="M2" s="1" t="s">
        <v>12</v>
      </c>
    </row>
    <row r="3" spans="1:14" ht="12.75">
      <c r="A3" s="13" t="s">
        <v>14</v>
      </c>
      <c r="B3" s="13"/>
      <c r="C3" s="14" t="s">
        <v>3</v>
      </c>
      <c r="D3" s="14" t="s">
        <v>3</v>
      </c>
      <c r="E3" s="7" t="str">
        <f aca="true" t="shared" si="0" ref="E3:E34">IF(AND(C3=$M$3,D3=$N$3),"TRAPPED",IF(AND(C3=$N$3,D3=$M$3),"LOYAL",IF(AND(C3=$N$3,D3=$N$3),"AT RISK",IF(AND(C3=$M$3,D3=$M$3),"ACCESSIBLE",IF(AND(C3="",D3=""),"")))))</f>
        <v>ACCESSIBLE</v>
      </c>
      <c r="M3" s="1" t="s">
        <v>3</v>
      </c>
      <c r="N3" s="1" t="s">
        <v>4</v>
      </c>
    </row>
    <row r="4" spans="1:5" ht="12.75">
      <c r="A4" s="13" t="s">
        <v>15</v>
      </c>
      <c r="B4" s="13"/>
      <c r="C4" s="14" t="s">
        <v>4</v>
      </c>
      <c r="D4" s="14" t="s">
        <v>3</v>
      </c>
      <c r="E4" s="7" t="str">
        <f t="shared" si="0"/>
        <v>LOYAL</v>
      </c>
    </row>
    <row r="5" spans="1:5" ht="12.75">
      <c r="A5" s="13" t="s">
        <v>16</v>
      </c>
      <c r="B5" s="13"/>
      <c r="C5" s="14" t="s">
        <v>5</v>
      </c>
      <c r="D5" s="14" t="s">
        <v>4</v>
      </c>
      <c r="E5" s="7" t="str">
        <f t="shared" si="0"/>
        <v>AT RISK</v>
      </c>
    </row>
    <row r="6" spans="1:5" ht="12.75">
      <c r="A6" s="13" t="s">
        <v>17</v>
      </c>
      <c r="B6" s="13"/>
      <c r="C6" s="14" t="s">
        <v>6</v>
      </c>
      <c r="D6" s="14" t="s">
        <v>5</v>
      </c>
      <c r="E6" s="7" t="str">
        <f t="shared" si="0"/>
        <v>TRAPPED</v>
      </c>
    </row>
    <row r="7" spans="1:5" ht="12.75">
      <c r="A7" s="13" t="s">
        <v>18</v>
      </c>
      <c r="B7" s="13"/>
      <c r="C7" s="14" t="s">
        <v>5</v>
      </c>
      <c r="D7" s="14" t="s">
        <v>6</v>
      </c>
      <c r="E7" s="7" t="str">
        <f t="shared" si="0"/>
        <v>LOYAL</v>
      </c>
    </row>
    <row r="8" spans="1:5" ht="12.75">
      <c r="A8" s="13" t="s">
        <v>19</v>
      </c>
      <c r="B8" s="13"/>
      <c r="C8" s="14" t="s">
        <v>3</v>
      </c>
      <c r="D8" s="14" t="s">
        <v>3</v>
      </c>
      <c r="E8" s="7" t="str">
        <f t="shared" si="0"/>
        <v>ACCESSIBLE</v>
      </c>
    </row>
    <row r="9" spans="1:5" ht="13.5" thickBot="1">
      <c r="A9" s="13" t="s">
        <v>20</v>
      </c>
      <c r="B9" s="13"/>
      <c r="C9" s="14" t="s">
        <v>3</v>
      </c>
      <c r="D9" s="14" t="s">
        <v>3</v>
      </c>
      <c r="E9" s="7" t="str">
        <f t="shared" si="0"/>
        <v>ACCESSIBLE</v>
      </c>
    </row>
    <row r="10" spans="1:13" ht="12.75">
      <c r="A10" s="13" t="s">
        <v>21</v>
      </c>
      <c r="B10" s="13"/>
      <c r="C10" s="14" t="s">
        <v>4</v>
      </c>
      <c r="D10" s="14" t="s">
        <v>3</v>
      </c>
      <c r="E10" s="7" t="str">
        <f t="shared" si="0"/>
        <v>LOYAL</v>
      </c>
      <c r="G10" s="42" t="s">
        <v>8</v>
      </c>
      <c r="H10" s="43"/>
      <c r="I10" s="44"/>
      <c r="J10" s="39" t="s">
        <v>11</v>
      </c>
      <c r="K10" s="40"/>
      <c r="L10" s="41"/>
      <c r="M10" s="51"/>
    </row>
    <row r="11" spans="1:13" ht="12.75">
      <c r="A11" s="13" t="s">
        <v>22</v>
      </c>
      <c r="B11" s="13"/>
      <c r="C11" s="14" t="s">
        <v>4</v>
      </c>
      <c r="D11" s="14" t="s">
        <v>3</v>
      </c>
      <c r="E11" s="7" t="str">
        <f t="shared" si="0"/>
        <v>LOYAL</v>
      </c>
      <c r="G11" s="17"/>
      <c r="H11" s="3">
        <f>COUNTIF($E$3:$E$50,"LOYAL")</f>
        <v>16</v>
      </c>
      <c r="I11" s="18"/>
      <c r="J11" s="22"/>
      <c r="K11" s="23">
        <f>COUNTIF($E$3:$E$50,"ACCESSIBLE")</f>
        <v>5</v>
      </c>
      <c r="L11" s="24"/>
      <c r="M11" s="51"/>
    </row>
    <row r="12" spans="1:13" ht="12.75">
      <c r="A12" s="13" t="s">
        <v>23</v>
      </c>
      <c r="B12" s="13"/>
      <c r="C12" s="14" t="s">
        <v>3</v>
      </c>
      <c r="D12" s="14" t="s">
        <v>3</v>
      </c>
      <c r="E12" s="7" t="str">
        <f t="shared" si="0"/>
        <v>ACCESSIBLE</v>
      </c>
      <c r="G12" s="17"/>
      <c r="H12" s="2"/>
      <c r="I12" s="18"/>
      <c r="J12" s="22"/>
      <c r="K12" s="4"/>
      <c r="L12" s="24"/>
      <c r="M12" s="51"/>
    </row>
    <row r="13" spans="1:13" ht="13.5" thickBot="1">
      <c r="A13" s="13" t="s">
        <v>24</v>
      </c>
      <c r="B13" s="13"/>
      <c r="C13" s="14" t="s">
        <v>4</v>
      </c>
      <c r="D13" s="14" t="s">
        <v>6</v>
      </c>
      <c r="E13" s="7" t="str">
        <f t="shared" si="0"/>
        <v>LOYAL</v>
      </c>
      <c r="G13" s="19"/>
      <c r="H13" s="20"/>
      <c r="I13" s="21"/>
      <c r="J13" s="25"/>
      <c r="K13" s="26"/>
      <c r="L13" s="27"/>
      <c r="M13" s="51"/>
    </row>
    <row r="14" spans="1:13" ht="12.75">
      <c r="A14" s="13" t="s">
        <v>25</v>
      </c>
      <c r="B14" s="13"/>
      <c r="C14" s="14" t="s">
        <v>4</v>
      </c>
      <c r="D14" s="14" t="s">
        <v>6</v>
      </c>
      <c r="E14" s="7" t="str">
        <f t="shared" si="0"/>
        <v>LOYAL</v>
      </c>
      <c r="G14" s="45" t="s">
        <v>9</v>
      </c>
      <c r="H14" s="46"/>
      <c r="I14" s="47"/>
      <c r="J14" s="48" t="s">
        <v>10</v>
      </c>
      <c r="K14" s="49"/>
      <c r="L14" s="50"/>
      <c r="M14" s="51"/>
    </row>
    <row r="15" spans="1:13" ht="12.75">
      <c r="A15" s="13" t="s">
        <v>26</v>
      </c>
      <c r="B15" s="13"/>
      <c r="C15" s="14" t="s">
        <v>4</v>
      </c>
      <c r="D15" s="14" t="s">
        <v>5</v>
      </c>
      <c r="E15" s="7" t="str">
        <f t="shared" si="0"/>
        <v>AT RISK</v>
      </c>
      <c r="G15" s="28"/>
      <c r="H15" s="29">
        <f>COUNTIF($E$3:$E$50,"AT RISK")</f>
        <v>2</v>
      </c>
      <c r="I15" s="30"/>
      <c r="J15" s="34"/>
      <c r="K15" s="9">
        <f>COUNTIF($E$3:$E$50,"TRAPPED")</f>
        <v>1</v>
      </c>
      <c r="L15" s="35"/>
      <c r="M15" s="51"/>
    </row>
    <row r="16" spans="1:13" ht="12.75">
      <c r="A16" s="13" t="s">
        <v>27</v>
      </c>
      <c r="B16" s="13"/>
      <c r="C16" s="14" t="s">
        <v>4</v>
      </c>
      <c r="D16" s="14" t="s">
        <v>6</v>
      </c>
      <c r="E16" s="7" t="str">
        <f t="shared" si="0"/>
        <v>LOYAL</v>
      </c>
      <c r="G16" s="28"/>
      <c r="H16" s="5"/>
      <c r="I16" s="30"/>
      <c r="J16" s="34"/>
      <c r="K16" s="6"/>
      <c r="L16" s="35"/>
      <c r="M16" s="51"/>
    </row>
    <row r="17" spans="1:13" ht="13.5" thickBot="1">
      <c r="A17" s="13" t="s">
        <v>28</v>
      </c>
      <c r="B17" s="13"/>
      <c r="C17" s="14" t="s">
        <v>4</v>
      </c>
      <c r="D17" s="14" t="s">
        <v>6</v>
      </c>
      <c r="E17" s="7" t="str">
        <f t="shared" si="0"/>
        <v>LOYAL</v>
      </c>
      <c r="G17" s="31"/>
      <c r="H17" s="32"/>
      <c r="I17" s="33"/>
      <c r="J17" s="36"/>
      <c r="K17" s="37"/>
      <c r="L17" s="38"/>
      <c r="M17" s="51"/>
    </row>
    <row r="18" spans="1:5" ht="12.75">
      <c r="A18" s="13" t="s">
        <v>29</v>
      </c>
      <c r="B18" s="13"/>
      <c r="C18" s="14" t="s">
        <v>3</v>
      </c>
      <c r="D18" s="14" t="s">
        <v>3</v>
      </c>
      <c r="E18" s="7" t="str">
        <f t="shared" si="0"/>
        <v>ACCESSIBLE</v>
      </c>
    </row>
    <row r="19" spans="1:5" ht="12.75">
      <c r="A19" s="13" t="s">
        <v>30</v>
      </c>
      <c r="B19" s="13"/>
      <c r="C19" s="14" t="s">
        <v>4</v>
      </c>
      <c r="D19" s="14" t="s">
        <v>3</v>
      </c>
      <c r="E19" s="7" t="str">
        <f t="shared" si="0"/>
        <v>LOYAL</v>
      </c>
    </row>
    <row r="20" spans="1:5" ht="12.75">
      <c r="A20" s="13" t="s">
        <v>31</v>
      </c>
      <c r="B20" s="13"/>
      <c r="C20" s="14" t="s">
        <v>5</v>
      </c>
      <c r="D20" s="14" t="s">
        <v>6</v>
      </c>
      <c r="E20" s="7" t="str">
        <f t="shared" si="0"/>
        <v>LOYAL</v>
      </c>
    </row>
    <row r="21" spans="1:5" ht="12.75">
      <c r="A21" s="13" t="s">
        <v>32</v>
      </c>
      <c r="B21" s="13"/>
      <c r="C21" s="14" t="s">
        <v>5</v>
      </c>
      <c r="D21" s="14" t="s">
        <v>6</v>
      </c>
      <c r="E21" s="7" t="str">
        <f t="shared" si="0"/>
        <v>LOYAL</v>
      </c>
    </row>
    <row r="22" spans="1:5" ht="12.75">
      <c r="A22" s="13" t="s">
        <v>33</v>
      </c>
      <c r="B22" s="13"/>
      <c r="C22" s="14" t="s">
        <v>5</v>
      </c>
      <c r="D22" s="14" t="s">
        <v>6</v>
      </c>
      <c r="E22" s="7" t="str">
        <f t="shared" si="0"/>
        <v>LOYAL</v>
      </c>
    </row>
    <row r="23" spans="1:5" ht="12.75">
      <c r="A23" s="13" t="s">
        <v>34</v>
      </c>
      <c r="B23" s="13"/>
      <c r="C23" s="14" t="s">
        <v>5</v>
      </c>
      <c r="D23" s="14" t="s">
        <v>6</v>
      </c>
      <c r="E23" s="7" t="str">
        <f t="shared" si="0"/>
        <v>LOYAL</v>
      </c>
    </row>
    <row r="24" spans="1:5" ht="12.75">
      <c r="A24" s="13" t="s">
        <v>35</v>
      </c>
      <c r="B24" s="13"/>
      <c r="C24" s="14" t="s">
        <v>5</v>
      </c>
      <c r="D24" s="14" t="s">
        <v>6</v>
      </c>
      <c r="E24" s="7" t="str">
        <f t="shared" si="0"/>
        <v>LOYAL</v>
      </c>
    </row>
    <row r="25" spans="1:5" ht="12.75">
      <c r="A25" s="13" t="s">
        <v>36</v>
      </c>
      <c r="B25" s="13"/>
      <c r="C25" s="14" t="s">
        <v>5</v>
      </c>
      <c r="D25" s="14" t="s">
        <v>6</v>
      </c>
      <c r="E25" s="7" t="str">
        <f t="shared" si="0"/>
        <v>LOYAL</v>
      </c>
    </row>
    <row r="26" spans="1:5" ht="12.75">
      <c r="A26" s="13" t="s">
        <v>37</v>
      </c>
      <c r="B26" s="13"/>
      <c r="C26" s="14" t="s">
        <v>5</v>
      </c>
      <c r="D26" s="14" t="s">
        <v>6</v>
      </c>
      <c r="E26" s="7" t="str">
        <f t="shared" si="0"/>
        <v>LOYAL</v>
      </c>
    </row>
    <row r="27" spans="1:5" ht="12.75">
      <c r="A27" s="13"/>
      <c r="B27" s="13"/>
      <c r="C27" s="14"/>
      <c r="D27" s="14"/>
      <c r="E27" s="7">
        <f t="shared" si="0"/>
      </c>
    </row>
    <row r="28" spans="1:5" ht="12.75">
      <c r="A28" s="13"/>
      <c r="B28" s="13"/>
      <c r="C28" s="14"/>
      <c r="D28" s="14"/>
      <c r="E28" s="7">
        <f t="shared" si="0"/>
      </c>
    </row>
    <row r="29" spans="1:5" ht="12.75">
      <c r="A29" s="13"/>
      <c r="B29" s="13"/>
      <c r="C29" s="14"/>
      <c r="D29" s="14"/>
      <c r="E29" s="7">
        <f t="shared" si="0"/>
      </c>
    </row>
    <row r="30" spans="1:5" ht="12.75">
      <c r="A30" s="13"/>
      <c r="B30" s="13"/>
      <c r="C30" s="14"/>
      <c r="D30" s="14"/>
      <c r="E30" s="7">
        <f t="shared" si="0"/>
      </c>
    </row>
    <row r="31" spans="1:5" ht="12.75">
      <c r="A31" s="13"/>
      <c r="B31" s="13"/>
      <c r="C31" s="14"/>
      <c r="D31" s="14"/>
      <c r="E31" s="7">
        <f t="shared" si="0"/>
      </c>
    </row>
    <row r="32" spans="1:5" ht="12.75">
      <c r="A32" s="13"/>
      <c r="B32" s="13"/>
      <c r="C32" s="14"/>
      <c r="D32" s="14"/>
      <c r="E32" s="7">
        <f t="shared" si="0"/>
      </c>
    </row>
    <row r="33" spans="1:5" ht="12.75">
      <c r="A33" s="13"/>
      <c r="B33" s="13"/>
      <c r="C33" s="14"/>
      <c r="D33" s="14"/>
      <c r="E33" s="7">
        <f t="shared" si="0"/>
      </c>
    </row>
    <row r="34" spans="1:5" ht="12.75">
      <c r="A34" s="13"/>
      <c r="B34" s="13"/>
      <c r="C34" s="14"/>
      <c r="D34" s="14"/>
      <c r="E34" s="7">
        <f t="shared" si="0"/>
      </c>
    </row>
    <row r="35" spans="1:5" ht="12.75">
      <c r="A35" s="13"/>
      <c r="B35" s="13"/>
      <c r="C35" s="14"/>
      <c r="D35" s="14"/>
      <c r="E35" s="7">
        <f aca="true" t="shared" si="1" ref="E35:E66">IF(AND(C35=$M$3,D35=$N$3),"TRAPPED",IF(AND(C35=$N$3,D35=$M$3),"LOYAL",IF(AND(C35=$N$3,D35=$N$3),"AT RISK",IF(AND(C35=$M$3,D35=$M$3),"ACCESSIBLE",IF(AND(C35="",D35=""),"")))))</f>
      </c>
    </row>
    <row r="36" spans="1:5" ht="12.75">
      <c r="A36" s="13"/>
      <c r="B36" s="13"/>
      <c r="C36" s="14"/>
      <c r="D36" s="14"/>
      <c r="E36" s="7">
        <f t="shared" si="1"/>
      </c>
    </row>
    <row r="37" spans="1:5" ht="12.75">
      <c r="A37" s="13"/>
      <c r="B37" s="13"/>
      <c r="C37" s="14"/>
      <c r="D37" s="14"/>
      <c r="E37" s="7">
        <f t="shared" si="1"/>
      </c>
    </row>
    <row r="38" spans="1:5" ht="12.75">
      <c r="A38" s="13"/>
      <c r="B38" s="13"/>
      <c r="C38" s="14"/>
      <c r="D38" s="14"/>
      <c r="E38" s="7">
        <f t="shared" si="1"/>
      </c>
    </row>
    <row r="39" spans="1:5" ht="12.75">
      <c r="A39" s="13"/>
      <c r="B39" s="13"/>
      <c r="C39" s="14"/>
      <c r="D39" s="14"/>
      <c r="E39" s="7">
        <f t="shared" si="1"/>
      </c>
    </row>
    <row r="40" spans="1:5" ht="12.75">
      <c r="A40" s="13"/>
      <c r="B40" s="13"/>
      <c r="C40" s="14"/>
      <c r="D40" s="14"/>
      <c r="E40" s="7">
        <f t="shared" si="1"/>
      </c>
    </row>
    <row r="41" spans="1:5" ht="12.75">
      <c r="A41" s="13"/>
      <c r="B41" s="13"/>
      <c r="C41" s="14"/>
      <c r="D41" s="14"/>
      <c r="E41" s="7">
        <f t="shared" si="1"/>
      </c>
    </row>
    <row r="42" spans="1:5" ht="12.75">
      <c r="A42" s="13"/>
      <c r="B42" s="13"/>
      <c r="C42" s="14"/>
      <c r="D42" s="14"/>
      <c r="E42" s="7">
        <f t="shared" si="1"/>
      </c>
    </row>
    <row r="43" spans="1:5" ht="12.75">
      <c r="A43" s="13"/>
      <c r="B43" s="13"/>
      <c r="C43" s="14"/>
      <c r="D43" s="14"/>
      <c r="E43" s="7">
        <f t="shared" si="1"/>
      </c>
    </row>
    <row r="44" spans="1:5" ht="12.75">
      <c r="A44" s="13"/>
      <c r="B44" s="13"/>
      <c r="C44" s="14"/>
      <c r="D44" s="14"/>
      <c r="E44" s="7">
        <f t="shared" si="1"/>
      </c>
    </row>
    <row r="45" spans="1:5" ht="12.75">
      <c r="A45" s="13"/>
      <c r="B45" s="13"/>
      <c r="C45" s="14"/>
      <c r="D45" s="14"/>
      <c r="E45" s="7">
        <f t="shared" si="1"/>
      </c>
    </row>
    <row r="46" spans="1:5" ht="12.75">
      <c r="A46" s="13"/>
      <c r="B46" s="13"/>
      <c r="C46" s="14"/>
      <c r="D46" s="14"/>
      <c r="E46" s="7">
        <f t="shared" si="1"/>
      </c>
    </row>
    <row r="47" spans="1:5" ht="12.75">
      <c r="A47" s="13"/>
      <c r="B47" s="13"/>
      <c r="C47" s="14"/>
      <c r="D47" s="14"/>
      <c r="E47" s="7">
        <f t="shared" si="1"/>
      </c>
    </row>
    <row r="48" spans="1:5" ht="12.75">
      <c r="A48" s="13"/>
      <c r="B48" s="13"/>
      <c r="C48" s="14"/>
      <c r="D48" s="14"/>
      <c r="E48" s="7">
        <f t="shared" si="1"/>
      </c>
    </row>
    <row r="49" spans="1:5" ht="12.75">
      <c r="A49" s="13"/>
      <c r="B49" s="13"/>
      <c r="C49" s="14"/>
      <c r="D49" s="14"/>
      <c r="E49" s="7">
        <f t="shared" si="1"/>
      </c>
    </row>
    <row r="50" spans="1:5" ht="12.75">
      <c r="A50" s="13"/>
      <c r="B50" s="13"/>
      <c r="C50" s="14"/>
      <c r="D50" s="14"/>
      <c r="E50" s="7">
        <f t="shared" si="1"/>
      </c>
    </row>
    <row r="51" ht="12.75">
      <c r="E51">
        <f t="shared" si="1"/>
      </c>
    </row>
    <row r="52" ht="12.75">
      <c r="E52">
        <f t="shared" si="1"/>
      </c>
    </row>
    <row r="53" ht="12.75">
      <c r="E53">
        <f t="shared" si="1"/>
      </c>
    </row>
    <row r="54" ht="12.75">
      <c r="E54">
        <f t="shared" si="1"/>
      </c>
    </row>
    <row r="55" ht="12.75">
      <c r="E55">
        <f t="shared" si="1"/>
      </c>
    </row>
    <row r="56" ht="12.75">
      <c r="E56">
        <f t="shared" si="1"/>
      </c>
    </row>
    <row r="57" ht="12.75">
      <c r="E57">
        <f t="shared" si="1"/>
      </c>
    </row>
    <row r="58" ht="12.75">
      <c r="E58">
        <f t="shared" si="1"/>
      </c>
    </row>
    <row r="59" ht="12.75">
      <c r="E59">
        <f t="shared" si="1"/>
      </c>
    </row>
    <row r="60" ht="12.75">
      <c r="E60">
        <f t="shared" si="1"/>
      </c>
    </row>
    <row r="61" ht="12.75">
      <c r="E61">
        <f t="shared" si="1"/>
      </c>
    </row>
    <row r="62" ht="12.75">
      <c r="E62">
        <f t="shared" si="1"/>
      </c>
    </row>
    <row r="63" ht="12.75">
      <c r="E63">
        <f t="shared" si="1"/>
      </c>
    </row>
    <row r="64" ht="12.75">
      <c r="E64">
        <f t="shared" si="1"/>
      </c>
    </row>
    <row r="65" ht="12.75">
      <c r="E65">
        <f t="shared" si="1"/>
      </c>
    </row>
    <row r="66" ht="12.75">
      <c r="E66">
        <f t="shared" si="1"/>
      </c>
    </row>
    <row r="67" ht="12.75">
      <c r="E67">
        <f aca="true" t="shared" si="2" ref="E67:E98">IF(AND(C67=$M$3,D67=$N$3),"TRAPPED",IF(AND(C67=$N$3,D67=$M$3),"LOYAL",IF(AND(C67=$N$3,D67=$N$3),"AT RISK",IF(AND(C67=$M$3,D67=$M$3),"ACCESSIBLE",IF(AND(C67="",D67=""),"")))))</f>
      </c>
    </row>
    <row r="68" ht="12.75">
      <c r="E68">
        <f t="shared" si="2"/>
      </c>
    </row>
    <row r="69" ht="12.75">
      <c r="E69">
        <f t="shared" si="2"/>
      </c>
    </row>
    <row r="70" ht="12.75">
      <c r="E70">
        <f t="shared" si="2"/>
      </c>
    </row>
    <row r="71" ht="12.75">
      <c r="E71">
        <f t="shared" si="2"/>
      </c>
    </row>
    <row r="72" ht="12.75">
      <c r="E72">
        <f t="shared" si="2"/>
      </c>
    </row>
    <row r="73" ht="12.75">
      <c r="E73">
        <f t="shared" si="2"/>
      </c>
    </row>
    <row r="74" ht="12.75">
      <c r="E74">
        <f t="shared" si="2"/>
      </c>
    </row>
    <row r="75" ht="12.75">
      <c r="E75">
        <f t="shared" si="2"/>
      </c>
    </row>
    <row r="76" ht="12.75">
      <c r="E76">
        <f t="shared" si="2"/>
      </c>
    </row>
    <row r="77" ht="12.75">
      <c r="E77">
        <f t="shared" si="2"/>
      </c>
    </row>
    <row r="78" ht="12.75">
      <c r="E78">
        <f t="shared" si="2"/>
      </c>
    </row>
    <row r="79" ht="12.75">
      <c r="E79">
        <f t="shared" si="2"/>
      </c>
    </row>
    <row r="80" ht="12.75">
      <c r="E80">
        <f t="shared" si="2"/>
      </c>
    </row>
    <row r="81" ht="12.75">
      <c r="E81">
        <f t="shared" si="2"/>
      </c>
    </row>
    <row r="82" ht="12.75">
      <c r="E82">
        <f t="shared" si="2"/>
      </c>
    </row>
    <row r="83" ht="12.75">
      <c r="E83">
        <f t="shared" si="2"/>
      </c>
    </row>
    <row r="84" ht="12.75">
      <c r="E84">
        <f t="shared" si="2"/>
      </c>
    </row>
    <row r="85" ht="12.75">
      <c r="E85">
        <f t="shared" si="2"/>
      </c>
    </row>
    <row r="86" ht="12.75">
      <c r="E86">
        <f t="shared" si="2"/>
      </c>
    </row>
    <row r="87" ht="12.75">
      <c r="E87">
        <f t="shared" si="2"/>
      </c>
    </row>
    <row r="88" ht="12.75">
      <c r="E88">
        <f t="shared" si="2"/>
      </c>
    </row>
    <row r="89" ht="12.75">
      <c r="E89">
        <f t="shared" si="2"/>
      </c>
    </row>
    <row r="90" ht="12.75">
      <c r="E90">
        <f t="shared" si="2"/>
      </c>
    </row>
    <row r="91" ht="12.75">
      <c r="E91">
        <f t="shared" si="2"/>
      </c>
    </row>
    <row r="92" ht="12.75">
      <c r="E92">
        <f t="shared" si="2"/>
      </c>
    </row>
    <row r="93" ht="12.75">
      <c r="E93">
        <f t="shared" si="2"/>
      </c>
    </row>
    <row r="94" ht="12.75">
      <c r="E94">
        <f t="shared" si="2"/>
      </c>
    </row>
    <row r="95" ht="12.75">
      <c r="E95">
        <f t="shared" si="2"/>
      </c>
    </row>
    <row r="96" ht="12.75">
      <c r="E96">
        <f t="shared" si="2"/>
      </c>
    </row>
    <row r="97" ht="12.75">
      <c r="E97">
        <f t="shared" si="2"/>
      </c>
    </row>
    <row r="98" ht="12.75">
      <c r="E98">
        <f t="shared" si="2"/>
      </c>
    </row>
    <row r="99" ht="12.75">
      <c r="E99">
        <f aca="true" t="shared" si="3" ref="E99:E122">IF(AND(C99=$M$3,D99=$N$3),"TRAPPED",IF(AND(C99=$N$3,D99=$M$3),"LOYAL",IF(AND(C99=$N$3,D99=$N$3),"AT RISK",IF(AND(C99=$M$3,D99=$M$3),"ACCESSIBLE",IF(AND(C99="",D99=""),"")))))</f>
      </c>
    </row>
    <row r="100" ht="12.75">
      <c r="E100">
        <f t="shared" si="3"/>
      </c>
    </row>
    <row r="101" ht="12.75">
      <c r="E101">
        <f t="shared" si="3"/>
      </c>
    </row>
    <row r="102" ht="12.75">
      <c r="E102">
        <f t="shared" si="3"/>
      </c>
    </row>
    <row r="103" ht="12.75">
      <c r="E103">
        <f t="shared" si="3"/>
      </c>
    </row>
    <row r="104" ht="12.75">
      <c r="E104">
        <f t="shared" si="3"/>
      </c>
    </row>
    <row r="105" ht="12.75">
      <c r="E105">
        <f t="shared" si="3"/>
      </c>
    </row>
    <row r="106" ht="12.75">
      <c r="E106">
        <f t="shared" si="3"/>
      </c>
    </row>
    <row r="107" ht="12.75">
      <c r="E107">
        <f t="shared" si="3"/>
      </c>
    </row>
    <row r="108" ht="12.75">
      <c r="E108">
        <f t="shared" si="3"/>
      </c>
    </row>
    <row r="109" ht="12.75">
      <c r="E109">
        <f t="shared" si="3"/>
      </c>
    </row>
    <row r="110" ht="12.75">
      <c r="E110">
        <f t="shared" si="3"/>
      </c>
    </row>
    <row r="111" ht="12.75">
      <c r="E111">
        <f t="shared" si="3"/>
      </c>
    </row>
    <row r="112" ht="12.75">
      <c r="E112">
        <f t="shared" si="3"/>
      </c>
    </row>
    <row r="113" ht="12.75">
      <c r="E113">
        <f t="shared" si="3"/>
      </c>
    </row>
    <row r="114" ht="12.75">
      <c r="E114">
        <f t="shared" si="3"/>
      </c>
    </row>
    <row r="115" ht="12.75">
      <c r="E115">
        <f t="shared" si="3"/>
      </c>
    </row>
    <row r="116" ht="12.75">
      <c r="E116">
        <f t="shared" si="3"/>
      </c>
    </row>
    <row r="117" ht="12.75">
      <c r="E117">
        <f t="shared" si="3"/>
      </c>
    </row>
    <row r="118" ht="12.75">
      <c r="E118">
        <f t="shared" si="3"/>
      </c>
    </row>
    <row r="119" ht="12.75">
      <c r="E119">
        <f t="shared" si="3"/>
      </c>
    </row>
    <row r="120" ht="12.75">
      <c r="E120">
        <f t="shared" si="3"/>
      </c>
    </row>
    <row r="121" ht="12.75">
      <c r="E121">
        <f t="shared" si="3"/>
      </c>
    </row>
    <row r="122" ht="12.75">
      <c r="E122">
        <f t="shared" si="3"/>
      </c>
    </row>
  </sheetData>
  <sheetProtection/>
  <mergeCells count="4">
    <mergeCell ref="J10:L10"/>
    <mergeCell ref="G10:I10"/>
    <mergeCell ref="G14:I14"/>
    <mergeCell ref="J14:L14"/>
  </mergeCells>
  <conditionalFormatting sqref="E3:E118">
    <cfRule type="cellIs" priority="1" dxfId="2" operator="equal" stopIfTrue="1">
      <formula>"TRAPPED"</formula>
    </cfRule>
    <cfRule type="cellIs" priority="2" dxfId="1" operator="equal" stopIfTrue="1">
      <formula>"AT RISK"</formula>
    </cfRule>
    <cfRule type="cellIs" priority="3" dxfId="0" operator="equal" stopIfTrue="1">
      <formula>"LOYAL"</formula>
    </cfRule>
  </conditionalFormatting>
  <dataValidations count="1">
    <dataValidation type="list" allowBlank="1" showInputMessage="1" showErrorMessage="1" sqref="C3:D59">
      <formula1>$M$3:$N$3</formula1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Loyalty Analysis</dc:title>
  <dc:subject/>
  <dc:creator>Feature Creep</dc:creator>
  <cp:keywords/>
  <dc:description/>
  <cp:lastModifiedBy>Paul Moorhead</cp:lastModifiedBy>
  <dcterms:created xsi:type="dcterms:W3CDTF">2006-06-03T10:46:28Z</dcterms:created>
  <dcterms:modified xsi:type="dcterms:W3CDTF">2008-07-23T10:45:07Z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